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TRIM RAZHODI PROGRAMI\31.12.2017\"/>
    </mc:Choice>
  </mc:AlternateContent>
  <bookViews>
    <workbookView xWindow="0" yWindow="0" windowWidth="28800" windowHeight="12330" activeTab="1"/>
  </bookViews>
  <sheets>
    <sheet name="пол+прог" sheetId="2" r:id="rId1"/>
    <sheet name="Прог" sheetId="1" r:id="rId2"/>
  </sheets>
  <calcPr calcId="162913"/>
</workbook>
</file>

<file path=xl/calcChain.xml><?xml version="1.0" encoding="utf-8"?>
<calcChain xmlns="http://schemas.openxmlformats.org/spreadsheetml/2006/main">
  <c r="G117" i="1" l="1"/>
  <c r="F117" i="1"/>
  <c r="E117" i="1"/>
  <c r="D117" i="1"/>
  <c r="C117" i="1"/>
  <c r="B117" i="1"/>
  <c r="G108" i="1"/>
  <c r="F108" i="1"/>
  <c r="E108" i="1"/>
  <c r="D108" i="1"/>
  <c r="C108" i="1"/>
  <c r="B108" i="1"/>
  <c r="G107" i="1"/>
  <c r="F107" i="1"/>
  <c r="E107" i="1"/>
  <c r="D107" i="1"/>
  <c r="C107" i="1"/>
  <c r="B107" i="1"/>
  <c r="G106" i="1"/>
  <c r="F106" i="1"/>
  <c r="E106" i="1"/>
  <c r="D106" i="1"/>
  <c r="C106" i="1"/>
  <c r="B106" i="1"/>
  <c r="G76" i="1"/>
  <c r="F76" i="1"/>
  <c r="E76" i="1"/>
  <c r="E81" i="1" s="1"/>
  <c r="F18" i="2" s="1"/>
  <c r="D76" i="1"/>
  <c r="C76" i="1"/>
  <c r="B76" i="1"/>
  <c r="G70" i="1"/>
  <c r="G81" i="1" s="1"/>
  <c r="H18" i="2" s="1"/>
  <c r="F70" i="1"/>
  <c r="E70" i="1"/>
  <c r="D70" i="1"/>
  <c r="C70" i="1"/>
  <c r="C81" i="1" s="1"/>
  <c r="D18" i="2" s="1"/>
  <c r="B70" i="1"/>
  <c r="G44" i="1"/>
  <c r="F44" i="1"/>
  <c r="E44" i="1"/>
  <c r="D44" i="1"/>
  <c r="C44" i="1"/>
  <c r="B44" i="1"/>
  <c r="G38" i="1"/>
  <c r="F38" i="1"/>
  <c r="E38" i="1"/>
  <c r="D38" i="1"/>
  <c r="C38" i="1"/>
  <c r="B38" i="1"/>
  <c r="E49" i="1" l="1"/>
  <c r="F16" i="2" s="1"/>
  <c r="B49" i="1"/>
  <c r="C16" i="2" s="1"/>
  <c r="D81" i="1"/>
  <c r="E18" i="2" s="1"/>
  <c r="B81" i="1"/>
  <c r="C18" i="2" s="1"/>
  <c r="F81" i="1"/>
  <c r="G18" i="2" s="1"/>
  <c r="D49" i="1"/>
  <c r="E16" i="2" s="1"/>
  <c r="F49" i="1"/>
  <c r="G16" i="2" s="1"/>
  <c r="C49" i="1"/>
  <c r="D16" i="2" s="1"/>
  <c r="G49" i="1"/>
  <c r="H16" i="2" s="1"/>
  <c r="G110" i="1"/>
  <c r="F110" i="1"/>
  <c r="E110" i="1"/>
  <c r="D110" i="1"/>
  <c r="C110" i="1"/>
  <c r="B110" i="1"/>
  <c r="G104" i="1"/>
  <c r="F104" i="1"/>
  <c r="E104" i="1"/>
  <c r="D104" i="1"/>
  <c r="C104" i="1"/>
  <c r="B104" i="1"/>
  <c r="B16" i="1"/>
  <c r="B115" i="1" l="1"/>
  <c r="F115" i="1"/>
  <c r="D115" i="1"/>
  <c r="C115" i="1"/>
  <c r="G115" i="1"/>
  <c r="E115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19" i="2" s="1"/>
  <c r="G21" i="1" l="1"/>
  <c r="H15" i="2" s="1"/>
  <c r="H14" i="2" s="1"/>
  <c r="H19" i="2" s="1"/>
  <c r="C21" i="1"/>
  <c r="D15" i="2" s="1"/>
  <c r="D14" i="2" s="1"/>
  <c r="D19" i="2" s="1"/>
  <c r="E21" i="1"/>
  <c r="F15" i="2" s="1"/>
  <c r="F14" i="2" s="1"/>
  <c r="F19" i="2" s="1"/>
  <c r="D21" i="1"/>
  <c r="E15" i="2" s="1"/>
  <c r="E14" i="2" s="1"/>
  <c r="E19" i="2" s="1"/>
  <c r="F21" i="1"/>
  <c r="G15" i="2" s="1"/>
  <c r="G14" i="2" s="1"/>
  <c r="G19" i="2" s="1"/>
</calcChain>
</file>

<file path=xl/sharedStrings.xml><?xml version="1.0" encoding="utf-8"?>
<sst xmlns="http://schemas.openxmlformats.org/spreadsheetml/2006/main" count="150" uniqueCount="45">
  <si>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</si>
  <si>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</si>
  <si>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</si>
  <si>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</si>
  <si>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</si>
  <si>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</si>
  <si>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</si>
  <si>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</si>
  <si>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</si>
  <si>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</si>
  <si>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</si>
  <si>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</si>
  <si>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</si>
  <si>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</si>
  <si>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</si>
  <si>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</si>
  <si>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</si>
  <si>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</si>
  <si>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</si>
  <si>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Бюджетна програма „Администрация“</t>
  </si>
  <si>
    <t>Общо разходи</t>
  </si>
  <si>
    <t xml:space="preserve">(наименование на бюджетната организация)                                (отчетен период) 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</si>
  <si>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</si>
  <si>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</si>
  <si>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</si>
  <si>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Закон 2017</t>
  </si>
  <si>
    <t>31 март 2017 г.</t>
  </si>
  <si>
    <t>Уточнен план 2017 г.</t>
  </si>
  <si>
    <t>30 юни 2017 г.</t>
  </si>
  <si>
    <t>30 септември 2017 г.</t>
  </si>
  <si>
    <t>31 декември 2017 г.</t>
  </si>
  <si>
    <t>* Класификационен код съгласно Решение № 904 на Министерския съвет от 27 октомври 2016 г. за изменение на Решение № 468 на Министерския съвет от 2015 г., изменено с Решение на Министерския съвет № 961 от 2015 г. и Решение № 522 на Министерския съвет от 2016 г.</t>
  </si>
  <si>
    <t>Отчетът се попълва за всяка бюджетна програма поотделно, като заедно с наименованието й се посочва и класификационният й код съгласно РМС № 904 от 2016 г.</t>
  </si>
  <si>
    <t>7100.01.00</t>
  </si>
  <si>
    <t>Политика в областта на устойчивото развитие на туризма</t>
  </si>
  <si>
    <t>7100.01.01</t>
  </si>
  <si>
    <t>Бюджетна програма"Подобряване на политиките и регулациите в сектора на туризма"</t>
  </si>
  <si>
    <t>7100.01.02</t>
  </si>
  <si>
    <t>Бюджетна програма "Развитие на националната туристическа реклама и международно сътрудничество в областта на туризма"</t>
  </si>
  <si>
    <t>7100.02.00</t>
  </si>
  <si>
    <r>
      <t>7100.02.00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„Администрация“</t>
    </r>
  </si>
  <si>
    <r>
      <t>7100.01.02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„Развитие на националната туристическа реклама и международно сътрудничество в областта на туризма“</t>
    </r>
  </si>
  <si>
    <r>
      <t>7100.01.01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„Подобряване на политиките и регулациите в сектора на туризма“</t>
    </r>
  </si>
  <si>
    <t>към 31.12.2017 г.</t>
  </si>
  <si>
    <t>на МИНИСТЕРСТВО НА ТУРИЗМА към 31.12.2017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</si>
</sst>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9" fontId="7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zoomScale="115" zoomScaleNormal="115" workbookViewId="0">
      <selection activeCell="H15" sqref="H15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1.6640625" customWidth="1"/>
    <col min="5" max="5" width="11.5" customWidth="1"/>
    <col min="6" max="6" width="11.33203125" customWidth="1"/>
    <col min="7" max="7" width="12.83203125" customWidth="1"/>
    <col min="8" max="8" width="12.33203125" customWidth="1"/>
  </cols>
  <sheetData>
    <row r="3" spans="1:8" ht="42" customHeight="1" x14ac:dyDescent="0.2">
      <c r="A3" s="38" t="s">
        <v>15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44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21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2"/>
    </row>
    <row r="7" spans="1:8" ht="15.75" x14ac:dyDescent="0.2">
      <c r="A7" s="39" t="s">
        <v>16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43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1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3" t="s">
        <v>3</v>
      </c>
      <c r="H10" s="22" t="s">
        <v>3</v>
      </c>
    </row>
    <row r="11" spans="1:8" ht="12.75" customHeight="1" x14ac:dyDescent="0.2">
      <c r="A11" s="35" t="s">
        <v>17</v>
      </c>
      <c r="B11" s="35" t="s">
        <v>18</v>
      </c>
      <c r="C11" s="35" t="s">
        <v>25</v>
      </c>
      <c r="D11" s="42" t="s">
        <v>27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6"/>
      <c r="B12" s="36"/>
      <c r="C12" s="36"/>
      <c r="D12" s="43"/>
      <c r="E12" s="4" t="s">
        <v>5</v>
      </c>
      <c r="F12" s="4" t="s">
        <v>5</v>
      </c>
      <c r="G12" s="4" t="s">
        <v>5</v>
      </c>
      <c r="H12" s="4" t="s">
        <v>5</v>
      </c>
    </row>
    <row r="13" spans="1:8" ht="39" thickBot="1" x14ac:dyDescent="0.25">
      <c r="A13" s="37"/>
      <c r="B13" s="37"/>
      <c r="C13" s="37"/>
      <c r="D13" s="44"/>
      <c r="E13" s="20" t="s">
        <v>26</v>
      </c>
      <c r="F13" s="5" t="s">
        <v>28</v>
      </c>
      <c r="G13" s="5" t="s">
        <v>29</v>
      </c>
      <c r="H13" s="5" t="s">
        <v>30</v>
      </c>
    </row>
    <row r="14" spans="1:8" ht="26.25" thickBot="1" x14ac:dyDescent="0.25">
      <c r="A14" s="18" t="s">
        <v>33</v>
      </c>
      <c r="B14" s="15" t="s">
        <v>34</v>
      </c>
      <c r="C14" s="29">
        <f>+C15+C16</f>
        <v>14473500</v>
      </c>
      <c r="D14" s="29">
        <f t="shared" ref="D14:H14" si="0">+D15+D16</f>
        <v>14726527</v>
      </c>
      <c r="E14" s="29">
        <f t="shared" si="0"/>
        <v>1811739</v>
      </c>
      <c r="F14" s="29">
        <f t="shared" si="0"/>
        <v>3979417</v>
      </c>
      <c r="G14" s="29">
        <f t="shared" si="0"/>
        <v>6008143</v>
      </c>
      <c r="H14" s="29">
        <f t="shared" si="0"/>
        <v>14526755</v>
      </c>
    </row>
    <row r="15" spans="1:8" ht="39" thickBot="1" x14ac:dyDescent="0.25">
      <c r="A15" s="28" t="s">
        <v>35</v>
      </c>
      <c r="B15" s="16" t="s">
        <v>36</v>
      </c>
      <c r="C15" s="30">
        <f>Прог!B21</f>
        <v>1846500</v>
      </c>
      <c r="D15" s="30">
        <f>Прог!C21</f>
        <v>2220527</v>
      </c>
      <c r="E15" s="30">
        <f>Прог!D21</f>
        <v>279525</v>
      </c>
      <c r="F15" s="30">
        <f>Прог!E21</f>
        <v>622560</v>
      </c>
      <c r="G15" s="30">
        <f>Прог!F21</f>
        <v>1103748</v>
      </c>
      <c r="H15" s="30">
        <f>Прог!G21</f>
        <v>2026218</v>
      </c>
    </row>
    <row r="16" spans="1:8" ht="51.75" thickBot="1" x14ac:dyDescent="0.25">
      <c r="A16" s="28" t="s">
        <v>37</v>
      </c>
      <c r="B16" s="16" t="s">
        <v>38</v>
      </c>
      <c r="C16" s="30">
        <f>Прог!B49</f>
        <v>12627000</v>
      </c>
      <c r="D16" s="30">
        <f>Прог!C49</f>
        <v>12506000</v>
      </c>
      <c r="E16" s="30">
        <f>Прог!D49</f>
        <v>1532214</v>
      </c>
      <c r="F16" s="30">
        <f>Прог!E49</f>
        <v>3356857</v>
      </c>
      <c r="G16" s="30">
        <f>Прог!F49</f>
        <v>4904395</v>
      </c>
      <c r="H16" s="30">
        <f>Прог!G49</f>
        <v>12500537</v>
      </c>
    </row>
    <row r="17" spans="1:8" ht="13.5" thickBot="1" x14ac:dyDescent="0.25">
      <c r="A17" s="19"/>
      <c r="B17" s="17"/>
      <c r="C17" s="30"/>
      <c r="D17" s="30"/>
      <c r="E17" s="30"/>
      <c r="F17" s="30"/>
      <c r="G17" s="30"/>
      <c r="H17" s="30"/>
    </row>
    <row r="18" spans="1:8" ht="13.5" thickBot="1" x14ac:dyDescent="0.25">
      <c r="A18" s="18" t="s">
        <v>39</v>
      </c>
      <c r="B18" s="15" t="s">
        <v>19</v>
      </c>
      <c r="C18" s="30">
        <f>Прог!B81</f>
        <v>2310200</v>
      </c>
      <c r="D18" s="30">
        <f>Прог!C81</f>
        <v>2325889</v>
      </c>
      <c r="E18" s="30">
        <f>Прог!D81</f>
        <v>403738</v>
      </c>
      <c r="F18" s="30">
        <f>Прог!E81</f>
        <v>867891</v>
      </c>
      <c r="G18" s="30">
        <f>Прог!F81</f>
        <v>1320618</v>
      </c>
      <c r="H18" s="30">
        <f>Прог!G81</f>
        <v>2211822</v>
      </c>
    </row>
    <row r="19" spans="1:8" ht="13.5" thickBot="1" x14ac:dyDescent="0.25">
      <c r="A19" s="18"/>
      <c r="B19" s="15" t="s">
        <v>20</v>
      </c>
      <c r="C19" s="29">
        <f t="shared" ref="C19:H19" si="1">+C18+C14</f>
        <v>16783700</v>
      </c>
      <c r="D19" s="29">
        <f t="shared" si="1"/>
        <v>17052416</v>
      </c>
      <c r="E19" s="29">
        <f t="shared" si="1"/>
        <v>2215477</v>
      </c>
      <c r="F19" s="29">
        <f t="shared" si="1"/>
        <v>4847308</v>
      </c>
      <c r="G19" s="29">
        <f t="shared" si="1"/>
        <v>7328761</v>
      </c>
      <c r="H19" s="29">
        <f t="shared" si="1"/>
        <v>16738577</v>
      </c>
    </row>
    <row r="20" spans="1:8" ht="15.75" x14ac:dyDescent="0.2">
      <c r="A20" s="1"/>
    </row>
    <row r="21" spans="1:8" x14ac:dyDescent="0.2">
      <c r="A21" s="34" t="s">
        <v>31</v>
      </c>
      <c r="B21" s="34"/>
      <c r="C21" s="34"/>
      <c r="D21" s="34"/>
      <c r="E21" s="34"/>
      <c r="F21" s="34"/>
      <c r="G21" s="34"/>
      <c r="H21" s="34"/>
    </row>
    <row r="22" spans="1:8" s="25" customFormat="1" ht="24.75" customHeight="1" x14ac:dyDescent="0.2">
      <c r="A22" s="34"/>
      <c r="B22" s="34"/>
      <c r="C22" s="34"/>
      <c r="D22" s="34"/>
      <c r="E22" s="34"/>
      <c r="F22" s="34"/>
      <c r="G22" s="34"/>
      <c r="H22" s="34"/>
    </row>
    <row r="23" spans="1:8" ht="24" customHeight="1" x14ac:dyDescent="0.2">
      <c r="A23" s="34"/>
      <c r="B23" s="34"/>
      <c r="C23" s="34"/>
      <c r="D23" s="34"/>
      <c r="E23" s="34"/>
      <c r="F23" s="34"/>
      <c r="G23" s="34"/>
      <c r="H23" s="34"/>
    </row>
  </sheetData>
  <mergeCells count="11">
    <mergeCell ref="A21:H2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8"/>
  <sheetViews>
    <sheetView tabSelected="1" topLeftCell="A52" zoomScale="115" zoomScaleNormal="115" workbookViewId="0">
      <selection activeCell="G74" sqref="G74"/>
    </sheetView>
  </sheetViews>
  <sheetFormatPr defaultRowHeight="12.75" x14ac:dyDescent="0.2"/>
  <cols>
    <col min="1" max="1" width="51.6640625" customWidth="1"/>
    <col min="2" max="2" width="15.1640625" customWidth="1"/>
    <col min="3" max="3" width="11.3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 x14ac:dyDescent="0.2">
      <c r="A3" s="38" t="s">
        <v>0</v>
      </c>
      <c r="B3" s="38"/>
      <c r="C3" s="38"/>
      <c r="D3" s="38"/>
      <c r="E3" s="38"/>
      <c r="F3" s="38"/>
      <c r="G3" s="38"/>
    </row>
    <row r="4" spans="1:7" ht="15.75" x14ac:dyDescent="0.2">
      <c r="A4" s="39" t="s">
        <v>43</v>
      </c>
      <c r="B4" s="39"/>
      <c r="C4" s="39"/>
      <c r="D4" s="39"/>
      <c r="E4" s="39"/>
      <c r="F4" s="39"/>
      <c r="G4" s="39"/>
    </row>
    <row r="5" spans="1:7" ht="13.5" thickBot="1" x14ac:dyDescent="0.25">
      <c r="A5" s="50" t="s">
        <v>1</v>
      </c>
      <c r="B5" s="50"/>
      <c r="C5" s="50"/>
      <c r="D5" s="50"/>
      <c r="E5" s="50"/>
      <c r="F5" s="50"/>
      <c r="G5" s="50"/>
    </row>
    <row r="6" spans="1:7" ht="13.5" thickBot="1" x14ac:dyDescent="0.25">
      <c r="A6" s="47" t="s">
        <v>42</v>
      </c>
      <c r="B6" s="48"/>
      <c r="C6" s="48"/>
      <c r="D6" s="48"/>
      <c r="E6" s="48"/>
      <c r="F6" s="48"/>
      <c r="G6" s="49"/>
    </row>
    <row r="7" spans="1:7" ht="12.75" customHeight="1" x14ac:dyDescent="0.2">
      <c r="A7" s="2" t="s">
        <v>2</v>
      </c>
      <c r="B7" s="35" t="s">
        <v>25</v>
      </c>
      <c r="C7" s="42" t="s">
        <v>27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 x14ac:dyDescent="0.2">
      <c r="A8" s="2" t="s">
        <v>3</v>
      </c>
      <c r="B8" s="36"/>
      <c r="C8" s="43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37"/>
      <c r="C9" s="44"/>
      <c r="D9" s="20" t="s">
        <v>26</v>
      </c>
      <c r="E9" s="5" t="s">
        <v>28</v>
      </c>
      <c r="F9" s="5" t="s">
        <v>29</v>
      </c>
      <c r="G9" s="5" t="s">
        <v>30</v>
      </c>
    </row>
    <row r="10" spans="1:7" ht="13.5" thickBot="1" x14ac:dyDescent="0.25">
      <c r="A10" s="6" t="s">
        <v>6</v>
      </c>
      <c r="B10" s="29">
        <f>+B12+B13+B14</f>
        <v>1846500</v>
      </c>
      <c r="C10" s="29">
        <f t="shared" ref="C10:G10" si="0">+C12+C13+C14</f>
        <v>2220527</v>
      </c>
      <c r="D10" s="29">
        <f t="shared" si="0"/>
        <v>279525</v>
      </c>
      <c r="E10" s="29">
        <f t="shared" si="0"/>
        <v>622560</v>
      </c>
      <c r="F10" s="29">
        <f t="shared" si="0"/>
        <v>1103748</v>
      </c>
      <c r="G10" s="29">
        <f t="shared" si="0"/>
        <v>2026218</v>
      </c>
    </row>
    <row r="11" spans="1:7" ht="13.5" thickBot="1" x14ac:dyDescent="0.25">
      <c r="A11" s="8" t="s">
        <v>7</v>
      </c>
      <c r="B11" s="30"/>
      <c r="C11" s="30"/>
      <c r="D11" s="30"/>
      <c r="E11" s="30"/>
      <c r="F11" s="30"/>
      <c r="G11" s="30"/>
    </row>
    <row r="12" spans="1:7" ht="13.5" thickBot="1" x14ac:dyDescent="0.25">
      <c r="A12" s="9" t="s">
        <v>8</v>
      </c>
      <c r="B12" s="30">
        <v>885500</v>
      </c>
      <c r="C12" s="30">
        <v>930892</v>
      </c>
      <c r="D12" s="30">
        <v>160621</v>
      </c>
      <c r="E12" s="30">
        <v>353958</v>
      </c>
      <c r="F12" s="30">
        <v>597324</v>
      </c>
      <c r="G12" s="30">
        <v>871297</v>
      </c>
    </row>
    <row r="13" spans="1:7" ht="13.5" thickBot="1" x14ac:dyDescent="0.25">
      <c r="A13" s="9" t="s">
        <v>9</v>
      </c>
      <c r="B13" s="30">
        <v>761000</v>
      </c>
      <c r="C13" s="30">
        <v>1089088</v>
      </c>
      <c r="D13" s="30">
        <v>112904</v>
      </c>
      <c r="E13" s="30">
        <v>262602</v>
      </c>
      <c r="F13" s="30">
        <v>500424</v>
      </c>
      <c r="G13" s="30">
        <v>954822</v>
      </c>
    </row>
    <row r="14" spans="1:7" ht="13.5" thickBot="1" x14ac:dyDescent="0.25">
      <c r="A14" s="9" t="s">
        <v>10</v>
      </c>
      <c r="B14" s="30">
        <v>200000</v>
      </c>
      <c r="C14" s="30">
        <v>200547</v>
      </c>
      <c r="D14" s="30">
        <v>6000</v>
      </c>
      <c r="E14" s="30">
        <v>6000</v>
      </c>
      <c r="F14" s="30">
        <v>6000</v>
      </c>
      <c r="G14" s="30">
        <v>200099</v>
      </c>
    </row>
    <row r="15" spans="1:7" ht="13.5" thickBot="1" x14ac:dyDescent="0.25">
      <c r="A15" s="8"/>
      <c r="B15" s="30"/>
      <c r="C15" s="30"/>
      <c r="D15" s="30"/>
      <c r="E15" s="30"/>
      <c r="F15" s="30"/>
      <c r="G15" s="30"/>
    </row>
    <row r="16" spans="1:7" s="24" customFormat="1" ht="26.25" thickBot="1" x14ac:dyDescent="0.25">
      <c r="A16" s="23" t="s">
        <v>11</v>
      </c>
      <c r="B16" s="31">
        <f>+SUM(B17:B20)</f>
        <v>0</v>
      </c>
      <c r="C16" s="31">
        <f t="shared" ref="C16:G16" si="1">+SUM(C17:C20)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</row>
    <row r="17" spans="1:7" ht="13.5" thickBot="1" x14ac:dyDescent="0.25">
      <c r="A17" s="8" t="s">
        <v>22</v>
      </c>
      <c r="B17" s="30"/>
      <c r="C17" s="30"/>
      <c r="D17" s="30"/>
      <c r="E17" s="30"/>
      <c r="F17" s="30"/>
      <c r="G17" s="30"/>
    </row>
    <row r="18" spans="1:7" ht="13.5" thickBot="1" x14ac:dyDescent="0.25">
      <c r="A18" s="8" t="s">
        <v>12</v>
      </c>
      <c r="B18" s="30"/>
      <c r="C18" s="30"/>
      <c r="D18" s="30"/>
      <c r="E18" s="30"/>
      <c r="F18" s="30"/>
      <c r="G18" s="30"/>
    </row>
    <row r="19" spans="1:7" ht="13.5" thickBot="1" x14ac:dyDescent="0.25">
      <c r="A19" s="8" t="s">
        <v>12</v>
      </c>
      <c r="B19" s="30"/>
      <c r="C19" s="30"/>
      <c r="D19" s="30"/>
      <c r="E19" s="30"/>
      <c r="F19" s="30"/>
      <c r="G19" s="30"/>
    </row>
    <row r="20" spans="1:7" ht="13.5" thickBot="1" x14ac:dyDescent="0.25">
      <c r="A20" s="8"/>
      <c r="B20" s="30"/>
      <c r="C20" s="30"/>
      <c r="D20" s="30"/>
      <c r="E20" s="30"/>
      <c r="F20" s="30"/>
      <c r="G20" s="30"/>
    </row>
    <row r="21" spans="1:7" ht="13.5" thickBot="1" x14ac:dyDescent="0.25">
      <c r="A21" s="6" t="s">
        <v>13</v>
      </c>
      <c r="B21" s="29">
        <f>+B16+B10</f>
        <v>1846500</v>
      </c>
      <c r="C21" s="29">
        <f t="shared" ref="C21:G21" si="2">+C16+C10</f>
        <v>2220527</v>
      </c>
      <c r="D21" s="29">
        <f t="shared" si="2"/>
        <v>279525</v>
      </c>
      <c r="E21" s="29">
        <f t="shared" si="2"/>
        <v>622560</v>
      </c>
      <c r="F21" s="29">
        <f t="shared" si="2"/>
        <v>1103748</v>
      </c>
      <c r="G21" s="29">
        <f t="shared" si="2"/>
        <v>2026218</v>
      </c>
    </row>
    <row r="22" spans="1:7" ht="13.5" thickBot="1" x14ac:dyDescent="0.25">
      <c r="A22" s="8"/>
      <c r="B22" s="7"/>
      <c r="C22" s="7"/>
      <c r="D22" s="7"/>
      <c r="E22" s="7"/>
      <c r="F22" s="7"/>
      <c r="G22" s="7"/>
    </row>
    <row r="23" spans="1:7" ht="13.5" thickBot="1" x14ac:dyDescent="0.25">
      <c r="A23" s="8" t="s">
        <v>14</v>
      </c>
      <c r="B23" s="10">
        <v>57</v>
      </c>
      <c r="C23" s="10">
        <v>57</v>
      </c>
      <c r="D23" s="10">
        <v>41</v>
      </c>
      <c r="E23" s="10">
        <v>41</v>
      </c>
      <c r="F23" s="10">
        <v>44</v>
      </c>
      <c r="G23" s="10">
        <v>44</v>
      </c>
    </row>
    <row r="24" spans="1:7" x14ac:dyDescent="0.2">
      <c r="A24" s="32"/>
      <c r="B24" s="33"/>
      <c r="C24" s="33"/>
      <c r="D24" s="33"/>
      <c r="E24" s="33"/>
      <c r="F24" s="33"/>
      <c r="G24" s="33"/>
    </row>
    <row r="25" spans="1:7" x14ac:dyDescent="0.2">
      <c r="A25" s="32"/>
      <c r="B25" s="33"/>
      <c r="C25" s="33"/>
      <c r="D25" s="33"/>
      <c r="E25" s="33"/>
      <c r="F25" s="33"/>
      <c r="G25" s="33"/>
    </row>
    <row r="26" spans="1:7" x14ac:dyDescent="0.2">
      <c r="A26" s="32"/>
      <c r="B26" s="33"/>
      <c r="C26" s="33"/>
      <c r="D26" s="33"/>
      <c r="E26" s="33"/>
      <c r="F26" s="33"/>
      <c r="G26" s="33"/>
    </row>
    <row r="27" spans="1:7" x14ac:dyDescent="0.2">
      <c r="A27" s="32"/>
      <c r="B27" s="33"/>
      <c r="C27" s="33"/>
      <c r="D27" s="33"/>
      <c r="E27" s="33"/>
      <c r="F27" s="33"/>
      <c r="G27" s="33"/>
    </row>
    <row r="28" spans="1:7" x14ac:dyDescent="0.2">
      <c r="A28" s="32"/>
      <c r="B28" s="33"/>
      <c r="C28" s="33"/>
      <c r="D28" s="33"/>
      <c r="E28" s="33"/>
      <c r="F28" s="33"/>
      <c r="G28" s="33"/>
    </row>
    <row r="29" spans="1:7" x14ac:dyDescent="0.2">
      <c r="A29" s="32"/>
      <c r="B29" s="33"/>
      <c r="C29" s="33"/>
      <c r="D29" s="33"/>
      <c r="E29" s="33"/>
      <c r="F29" s="33"/>
      <c r="G29" s="33"/>
    </row>
    <row r="30" spans="1:7" x14ac:dyDescent="0.2">
      <c r="A30" s="32"/>
      <c r="B30" s="33"/>
      <c r="C30" s="33"/>
      <c r="D30" s="33"/>
      <c r="E30" s="33"/>
      <c r="F30" s="33"/>
      <c r="G30" s="33"/>
    </row>
    <row r="31" spans="1:7" x14ac:dyDescent="0.2">
      <c r="A31" s="32"/>
      <c r="B31" s="33"/>
      <c r="C31" s="33"/>
      <c r="D31" s="33"/>
      <c r="E31" s="33"/>
      <c r="F31" s="33"/>
      <c r="G31" s="33"/>
    </row>
    <row r="32" spans="1:7" ht="15.75" x14ac:dyDescent="0.2">
      <c r="A32" s="11"/>
    </row>
    <row r="33" spans="1:7" ht="16.5" thickBot="1" x14ac:dyDescent="0.25">
      <c r="A33" s="11"/>
    </row>
    <row r="34" spans="1:7" ht="25.5" customHeight="1" thickBot="1" x14ac:dyDescent="0.25">
      <c r="A34" s="47" t="s">
        <v>41</v>
      </c>
      <c r="B34" s="48"/>
      <c r="C34" s="48"/>
      <c r="D34" s="48"/>
      <c r="E34" s="48"/>
      <c r="F34" s="48"/>
      <c r="G34" s="49"/>
    </row>
    <row r="35" spans="1:7" x14ac:dyDescent="0.2">
      <c r="A35" s="26" t="s">
        <v>2</v>
      </c>
      <c r="B35" s="35" t="s">
        <v>25</v>
      </c>
      <c r="C35" s="42" t="s">
        <v>27</v>
      </c>
      <c r="D35" s="14" t="s">
        <v>4</v>
      </c>
      <c r="E35" s="14" t="s">
        <v>4</v>
      </c>
      <c r="F35" s="14" t="s">
        <v>4</v>
      </c>
      <c r="G35" s="14" t="s">
        <v>4</v>
      </c>
    </row>
    <row r="36" spans="1:7" x14ac:dyDescent="0.2">
      <c r="A36" s="26" t="s">
        <v>3</v>
      </c>
      <c r="B36" s="36"/>
      <c r="C36" s="43"/>
      <c r="D36" s="4" t="s">
        <v>5</v>
      </c>
      <c r="E36" s="4" t="s">
        <v>5</v>
      </c>
      <c r="F36" s="4" t="s">
        <v>5</v>
      </c>
      <c r="G36" s="4" t="s">
        <v>5</v>
      </c>
    </row>
    <row r="37" spans="1:7" ht="39" thickBot="1" x14ac:dyDescent="0.25">
      <c r="A37" s="3"/>
      <c r="B37" s="37"/>
      <c r="C37" s="44"/>
      <c r="D37" s="20" t="s">
        <v>26</v>
      </c>
      <c r="E37" s="5" t="s">
        <v>28</v>
      </c>
      <c r="F37" s="5" t="s">
        <v>29</v>
      </c>
      <c r="G37" s="5" t="s">
        <v>30</v>
      </c>
    </row>
    <row r="38" spans="1:7" ht="13.5" thickBot="1" x14ac:dyDescent="0.25">
      <c r="A38" s="6" t="s">
        <v>6</v>
      </c>
      <c r="B38" s="29">
        <f>+B40+B41+B42</f>
        <v>12627000</v>
      </c>
      <c r="C38" s="29">
        <f t="shared" ref="C38:G38" si="3">+C40+C41+C42</f>
        <v>12506000</v>
      </c>
      <c r="D38" s="29">
        <f t="shared" si="3"/>
        <v>1532214</v>
      </c>
      <c r="E38" s="29">
        <f t="shared" si="3"/>
        <v>3356857</v>
      </c>
      <c r="F38" s="29">
        <f t="shared" si="3"/>
        <v>4904395</v>
      </c>
      <c r="G38" s="29">
        <f t="shared" si="3"/>
        <v>12500537</v>
      </c>
    </row>
    <row r="39" spans="1:7" ht="13.5" thickBot="1" x14ac:dyDescent="0.25">
      <c r="A39" s="8" t="s">
        <v>7</v>
      </c>
      <c r="B39" s="30"/>
      <c r="C39" s="30"/>
      <c r="D39" s="30"/>
      <c r="E39" s="30"/>
      <c r="F39" s="30"/>
      <c r="G39" s="30"/>
    </row>
    <row r="40" spans="1:7" ht="13.5" thickBot="1" x14ac:dyDescent="0.25">
      <c r="A40" s="9" t="s">
        <v>8</v>
      </c>
      <c r="B40" s="30">
        <v>406000</v>
      </c>
      <c r="C40" s="30">
        <v>416000</v>
      </c>
      <c r="D40" s="30">
        <v>89519</v>
      </c>
      <c r="E40" s="30">
        <v>178293</v>
      </c>
      <c r="F40" s="30">
        <v>290116</v>
      </c>
      <c r="G40" s="30">
        <v>415716</v>
      </c>
    </row>
    <row r="41" spans="1:7" ht="13.5" thickBot="1" x14ac:dyDescent="0.25">
      <c r="A41" s="9" t="s">
        <v>9</v>
      </c>
      <c r="B41" s="30">
        <v>12221000</v>
      </c>
      <c r="C41" s="30">
        <v>11874720</v>
      </c>
      <c r="D41" s="30">
        <v>1442695</v>
      </c>
      <c r="E41" s="30">
        <v>3160924</v>
      </c>
      <c r="F41" s="30">
        <v>4407819</v>
      </c>
      <c r="G41" s="30">
        <v>11872481</v>
      </c>
    </row>
    <row r="42" spans="1:7" ht="13.5" thickBot="1" x14ac:dyDescent="0.25">
      <c r="A42" s="9" t="s">
        <v>10</v>
      </c>
      <c r="B42" s="30"/>
      <c r="C42" s="30">
        <v>215280</v>
      </c>
      <c r="D42" s="30"/>
      <c r="E42" s="30">
        <v>17640</v>
      </c>
      <c r="F42" s="30">
        <v>206460</v>
      </c>
      <c r="G42" s="30">
        <v>212340</v>
      </c>
    </row>
    <row r="43" spans="1:7" ht="13.5" thickBot="1" x14ac:dyDescent="0.25">
      <c r="A43" s="8"/>
      <c r="B43" s="30"/>
      <c r="C43" s="30"/>
      <c r="D43" s="30"/>
      <c r="E43" s="30"/>
      <c r="F43" s="30"/>
      <c r="G43" s="30"/>
    </row>
    <row r="44" spans="1:7" ht="26.25" thickBot="1" x14ac:dyDescent="0.25">
      <c r="A44" s="23" t="s">
        <v>11</v>
      </c>
      <c r="B44" s="31">
        <f>+SUM(B45:B48)</f>
        <v>0</v>
      </c>
      <c r="C44" s="31">
        <f t="shared" ref="C44:G44" si="4">+SUM(C45:C48)</f>
        <v>0</v>
      </c>
      <c r="D44" s="31">
        <f t="shared" si="4"/>
        <v>0</v>
      </c>
      <c r="E44" s="31">
        <f t="shared" si="4"/>
        <v>0</v>
      </c>
      <c r="F44" s="31">
        <f t="shared" si="4"/>
        <v>0</v>
      </c>
      <c r="G44" s="31">
        <f t="shared" si="4"/>
        <v>0</v>
      </c>
    </row>
    <row r="45" spans="1:7" ht="13.5" thickBot="1" x14ac:dyDescent="0.25">
      <c r="A45" s="8" t="s">
        <v>22</v>
      </c>
      <c r="B45" s="30"/>
      <c r="C45" s="30"/>
      <c r="D45" s="30"/>
      <c r="E45" s="30"/>
      <c r="F45" s="30"/>
      <c r="G45" s="30"/>
    </row>
    <row r="46" spans="1:7" ht="13.5" thickBot="1" x14ac:dyDescent="0.25">
      <c r="A46" s="8" t="s">
        <v>12</v>
      </c>
      <c r="B46" s="30"/>
      <c r="C46" s="30"/>
      <c r="D46" s="30"/>
      <c r="E46" s="30"/>
      <c r="F46" s="30"/>
      <c r="G46" s="30"/>
    </row>
    <row r="47" spans="1:7" ht="13.5" thickBot="1" x14ac:dyDescent="0.25">
      <c r="A47" s="8" t="s">
        <v>12</v>
      </c>
      <c r="B47" s="30"/>
      <c r="C47" s="30"/>
      <c r="D47" s="30"/>
      <c r="E47" s="30"/>
      <c r="F47" s="30"/>
      <c r="G47" s="30"/>
    </row>
    <row r="48" spans="1:7" ht="13.5" thickBot="1" x14ac:dyDescent="0.25">
      <c r="A48" s="8"/>
      <c r="B48" s="30"/>
      <c r="C48" s="30"/>
      <c r="D48" s="30"/>
      <c r="E48" s="30"/>
      <c r="F48" s="30"/>
      <c r="G48" s="30"/>
    </row>
    <row r="49" spans="1:7" ht="13.5" thickBot="1" x14ac:dyDescent="0.25">
      <c r="A49" s="6" t="s">
        <v>13</v>
      </c>
      <c r="B49" s="29">
        <f>+B44+B38</f>
        <v>12627000</v>
      </c>
      <c r="C49" s="29">
        <f t="shared" ref="C49:G49" si="5">+C44+C38</f>
        <v>12506000</v>
      </c>
      <c r="D49" s="29">
        <f t="shared" si="5"/>
        <v>1532214</v>
      </c>
      <c r="E49" s="29">
        <f t="shared" si="5"/>
        <v>3356857</v>
      </c>
      <c r="F49" s="29">
        <f t="shared" si="5"/>
        <v>4904395</v>
      </c>
      <c r="G49" s="29">
        <f t="shared" si="5"/>
        <v>12500537</v>
      </c>
    </row>
    <row r="50" spans="1:7" ht="13.5" thickBot="1" x14ac:dyDescent="0.25">
      <c r="A50" s="8"/>
      <c r="B50" s="7"/>
      <c r="C50" s="7"/>
      <c r="D50" s="7"/>
      <c r="E50" s="7"/>
      <c r="F50" s="7"/>
      <c r="G50" s="7"/>
    </row>
    <row r="51" spans="1:7" ht="13.5" thickBot="1" x14ac:dyDescent="0.25">
      <c r="A51" s="8" t="s">
        <v>14</v>
      </c>
      <c r="B51" s="10">
        <v>23</v>
      </c>
      <c r="C51" s="10">
        <v>23</v>
      </c>
      <c r="D51" s="10">
        <v>17</v>
      </c>
      <c r="E51" s="10">
        <v>17</v>
      </c>
      <c r="F51" s="10">
        <v>18</v>
      </c>
      <c r="G51" s="10">
        <v>21</v>
      </c>
    </row>
    <row r="52" spans="1:7" x14ac:dyDescent="0.2">
      <c r="A52" s="32"/>
      <c r="B52" s="33"/>
      <c r="C52" s="33"/>
      <c r="D52" s="33"/>
      <c r="E52" s="33"/>
      <c r="F52" s="33"/>
      <c r="G52" s="33"/>
    </row>
    <row r="53" spans="1:7" x14ac:dyDescent="0.2">
      <c r="A53" s="32"/>
      <c r="B53" s="33"/>
      <c r="C53" s="33"/>
      <c r="D53" s="33"/>
      <c r="E53" s="33"/>
      <c r="F53" s="33"/>
      <c r="G53" s="33"/>
    </row>
    <row r="54" spans="1:7" x14ac:dyDescent="0.2">
      <c r="A54" s="32"/>
      <c r="B54" s="33"/>
      <c r="C54" s="33"/>
      <c r="D54" s="33"/>
      <c r="E54" s="33"/>
      <c r="F54" s="33"/>
      <c r="G54" s="33"/>
    </row>
    <row r="55" spans="1:7" x14ac:dyDescent="0.2">
      <c r="A55" s="32"/>
      <c r="B55" s="33"/>
      <c r="C55" s="33"/>
      <c r="D55" s="33"/>
      <c r="E55" s="33"/>
      <c r="F55" s="33"/>
      <c r="G55" s="33"/>
    </row>
    <row r="56" spans="1:7" x14ac:dyDescent="0.2">
      <c r="A56" s="32"/>
      <c r="B56" s="33"/>
      <c r="C56" s="33"/>
      <c r="D56" s="33"/>
      <c r="E56" s="33"/>
      <c r="F56" s="33"/>
      <c r="G56" s="33"/>
    </row>
    <row r="57" spans="1:7" x14ac:dyDescent="0.2">
      <c r="A57" s="32"/>
      <c r="B57" s="33"/>
      <c r="C57" s="33"/>
      <c r="D57" s="33"/>
      <c r="E57" s="33"/>
      <c r="F57" s="33"/>
      <c r="G57" s="33"/>
    </row>
    <row r="58" spans="1:7" x14ac:dyDescent="0.2">
      <c r="A58" s="32"/>
      <c r="B58" s="33"/>
      <c r="C58" s="33"/>
      <c r="D58" s="33"/>
      <c r="E58" s="33"/>
      <c r="F58" s="33"/>
      <c r="G58" s="33"/>
    </row>
    <row r="59" spans="1:7" x14ac:dyDescent="0.2">
      <c r="A59" s="32"/>
      <c r="B59" s="33"/>
      <c r="C59" s="33"/>
      <c r="D59" s="33"/>
      <c r="E59" s="33"/>
      <c r="F59" s="33"/>
      <c r="G59" s="33"/>
    </row>
    <row r="60" spans="1:7" x14ac:dyDescent="0.2">
      <c r="A60" s="32"/>
      <c r="B60" s="33"/>
      <c r="C60" s="33"/>
      <c r="D60" s="33"/>
      <c r="E60" s="33"/>
      <c r="F60" s="33"/>
      <c r="G60" s="33"/>
    </row>
    <row r="61" spans="1:7" x14ac:dyDescent="0.2">
      <c r="A61" s="32"/>
      <c r="B61" s="33"/>
      <c r="C61" s="33"/>
      <c r="D61" s="33"/>
      <c r="E61" s="33"/>
      <c r="F61" s="33"/>
      <c r="G61" s="33"/>
    </row>
    <row r="62" spans="1:7" x14ac:dyDescent="0.2">
      <c r="A62" s="32"/>
      <c r="B62" s="33"/>
      <c r="C62" s="33"/>
      <c r="D62" s="33"/>
      <c r="E62" s="33"/>
      <c r="F62" s="33"/>
      <c r="G62" s="33"/>
    </row>
    <row r="63" spans="1:7" x14ac:dyDescent="0.2">
      <c r="A63" s="32"/>
      <c r="B63" s="33"/>
      <c r="C63" s="33"/>
      <c r="D63" s="33"/>
      <c r="E63" s="33"/>
      <c r="F63" s="33"/>
      <c r="G63" s="33"/>
    </row>
    <row r="64" spans="1:7" ht="15.75" x14ac:dyDescent="0.2">
      <c r="A64" s="11"/>
    </row>
    <row r="65" spans="1:7" ht="16.5" thickBot="1" x14ac:dyDescent="0.25">
      <c r="A65" s="11"/>
    </row>
    <row r="66" spans="1:7" ht="13.5" thickBot="1" x14ac:dyDescent="0.25">
      <c r="A66" s="47" t="s">
        <v>40</v>
      </c>
      <c r="B66" s="48"/>
      <c r="C66" s="48"/>
      <c r="D66" s="48"/>
      <c r="E66" s="48"/>
      <c r="F66" s="48"/>
      <c r="G66" s="49"/>
    </row>
    <row r="67" spans="1:7" x14ac:dyDescent="0.2">
      <c r="A67" s="26" t="s">
        <v>2</v>
      </c>
      <c r="B67" s="35" t="s">
        <v>25</v>
      </c>
      <c r="C67" s="42" t="s">
        <v>27</v>
      </c>
      <c r="D67" s="14" t="s">
        <v>4</v>
      </c>
      <c r="E67" s="14" t="s">
        <v>4</v>
      </c>
      <c r="F67" s="14" t="s">
        <v>4</v>
      </c>
      <c r="G67" s="14" t="s">
        <v>4</v>
      </c>
    </row>
    <row r="68" spans="1:7" x14ac:dyDescent="0.2">
      <c r="A68" s="26" t="s">
        <v>3</v>
      </c>
      <c r="B68" s="36"/>
      <c r="C68" s="43"/>
      <c r="D68" s="4" t="s">
        <v>5</v>
      </c>
      <c r="E68" s="4" t="s">
        <v>5</v>
      </c>
      <c r="F68" s="4" t="s">
        <v>5</v>
      </c>
      <c r="G68" s="4" t="s">
        <v>5</v>
      </c>
    </row>
    <row r="69" spans="1:7" ht="39" thickBot="1" x14ac:dyDescent="0.25">
      <c r="A69" s="3"/>
      <c r="B69" s="37"/>
      <c r="C69" s="44"/>
      <c r="D69" s="20" t="s">
        <v>26</v>
      </c>
      <c r="E69" s="5" t="s">
        <v>28</v>
      </c>
      <c r="F69" s="5" t="s">
        <v>29</v>
      </c>
      <c r="G69" s="5" t="s">
        <v>30</v>
      </c>
    </row>
    <row r="70" spans="1:7" ht="13.5" thickBot="1" x14ac:dyDescent="0.25">
      <c r="A70" s="6" t="s">
        <v>6</v>
      </c>
      <c r="B70" s="29">
        <f>+B72+B73+B74</f>
        <v>2310200</v>
      </c>
      <c r="C70" s="29">
        <f t="shared" ref="C70:G70" si="6">+C72+C73+C74</f>
        <v>2325889</v>
      </c>
      <c r="D70" s="29">
        <f t="shared" si="6"/>
        <v>403738</v>
      </c>
      <c r="E70" s="29">
        <f t="shared" si="6"/>
        <v>867891</v>
      </c>
      <c r="F70" s="29">
        <f t="shared" si="6"/>
        <v>1320618</v>
      </c>
      <c r="G70" s="29">
        <f t="shared" si="6"/>
        <v>2211822</v>
      </c>
    </row>
    <row r="71" spans="1:7" ht="13.5" thickBot="1" x14ac:dyDescent="0.25">
      <c r="A71" s="8" t="s">
        <v>7</v>
      </c>
      <c r="B71" s="30"/>
      <c r="C71" s="30"/>
      <c r="D71" s="30"/>
      <c r="E71" s="30"/>
      <c r="F71" s="30"/>
      <c r="G71" s="30"/>
    </row>
    <row r="72" spans="1:7" ht="13.5" thickBot="1" x14ac:dyDescent="0.25">
      <c r="A72" s="9" t="s">
        <v>8</v>
      </c>
      <c r="B72" s="30">
        <v>1087000</v>
      </c>
      <c r="C72" s="30">
        <v>1102689</v>
      </c>
      <c r="D72" s="30">
        <v>209868</v>
      </c>
      <c r="E72" s="30">
        <v>414918</v>
      </c>
      <c r="F72" s="30">
        <v>687838</v>
      </c>
      <c r="G72" s="30">
        <v>1017725</v>
      </c>
    </row>
    <row r="73" spans="1:7" ht="13.5" thickBot="1" x14ac:dyDescent="0.25">
      <c r="A73" s="9" t="s">
        <v>9</v>
      </c>
      <c r="B73" s="30">
        <v>1123200</v>
      </c>
      <c r="C73" s="30">
        <v>1123200</v>
      </c>
      <c r="D73" s="30">
        <v>193870</v>
      </c>
      <c r="E73" s="30">
        <v>451323</v>
      </c>
      <c r="F73" s="30">
        <v>629704</v>
      </c>
      <c r="G73" s="30">
        <v>1104157</v>
      </c>
    </row>
    <row r="74" spans="1:7" ht="13.5" thickBot="1" x14ac:dyDescent="0.25">
      <c r="A74" s="9" t="s">
        <v>10</v>
      </c>
      <c r="B74" s="30">
        <v>100000</v>
      </c>
      <c r="C74" s="30">
        <v>100000</v>
      </c>
      <c r="D74" s="30"/>
      <c r="E74" s="30">
        <v>1650</v>
      </c>
      <c r="F74" s="30">
        <v>3076</v>
      </c>
      <c r="G74" s="30">
        <v>89940</v>
      </c>
    </row>
    <row r="75" spans="1:7" ht="13.5" thickBot="1" x14ac:dyDescent="0.25">
      <c r="A75" s="8"/>
      <c r="B75" s="30"/>
      <c r="C75" s="30"/>
      <c r="D75" s="30"/>
      <c r="E75" s="30"/>
      <c r="F75" s="30"/>
      <c r="G75" s="30"/>
    </row>
    <row r="76" spans="1:7" ht="26.25" thickBot="1" x14ac:dyDescent="0.25">
      <c r="A76" s="23" t="s">
        <v>11</v>
      </c>
      <c r="B76" s="31">
        <f>+SUM(B77:B80)</f>
        <v>0</v>
      </c>
      <c r="C76" s="31">
        <f t="shared" ref="C76:G76" si="7">+SUM(C77:C80)</f>
        <v>0</v>
      </c>
      <c r="D76" s="31">
        <f t="shared" si="7"/>
        <v>0</v>
      </c>
      <c r="E76" s="31">
        <f t="shared" si="7"/>
        <v>0</v>
      </c>
      <c r="F76" s="31">
        <f t="shared" si="7"/>
        <v>0</v>
      </c>
      <c r="G76" s="31">
        <f t="shared" si="7"/>
        <v>0</v>
      </c>
    </row>
    <row r="77" spans="1:7" ht="13.5" thickBot="1" x14ac:dyDescent="0.25">
      <c r="A77" s="8" t="s">
        <v>22</v>
      </c>
      <c r="B77" s="30"/>
      <c r="C77" s="30"/>
      <c r="D77" s="30"/>
      <c r="E77" s="30"/>
      <c r="F77" s="30"/>
      <c r="G77" s="30"/>
    </row>
    <row r="78" spans="1:7" ht="13.5" thickBot="1" x14ac:dyDescent="0.25">
      <c r="A78" s="8" t="s">
        <v>12</v>
      </c>
      <c r="B78" s="30"/>
      <c r="C78" s="30"/>
      <c r="D78" s="30"/>
      <c r="E78" s="30"/>
      <c r="F78" s="30"/>
      <c r="G78" s="30"/>
    </row>
    <row r="79" spans="1:7" ht="13.5" thickBot="1" x14ac:dyDescent="0.25">
      <c r="A79" s="8" t="s">
        <v>12</v>
      </c>
      <c r="B79" s="30"/>
      <c r="C79" s="30"/>
      <c r="D79" s="30"/>
      <c r="E79" s="30"/>
      <c r="F79" s="30"/>
      <c r="G79" s="30"/>
    </row>
    <row r="80" spans="1:7" ht="13.5" thickBot="1" x14ac:dyDescent="0.25">
      <c r="A80" s="8"/>
      <c r="B80" s="30"/>
      <c r="C80" s="30"/>
      <c r="D80" s="30"/>
      <c r="E80" s="30"/>
      <c r="F80" s="30"/>
      <c r="G80" s="30"/>
    </row>
    <row r="81" spans="1:7" ht="13.5" thickBot="1" x14ac:dyDescent="0.25">
      <c r="A81" s="6" t="s">
        <v>13</v>
      </c>
      <c r="B81" s="29">
        <f>+B76+B70</f>
        <v>2310200</v>
      </c>
      <c r="C81" s="29">
        <f t="shared" ref="C81:G81" si="8">+C76+C70</f>
        <v>2325889</v>
      </c>
      <c r="D81" s="29">
        <f t="shared" si="8"/>
        <v>403738</v>
      </c>
      <c r="E81" s="29">
        <f t="shared" si="8"/>
        <v>867891</v>
      </c>
      <c r="F81" s="29">
        <f t="shared" si="8"/>
        <v>1320618</v>
      </c>
      <c r="G81" s="29">
        <f t="shared" si="8"/>
        <v>2211822</v>
      </c>
    </row>
    <row r="82" spans="1:7" ht="13.5" thickBot="1" x14ac:dyDescent="0.25">
      <c r="A82" s="8"/>
      <c r="B82" s="7"/>
      <c r="C82" s="7"/>
      <c r="D82" s="7"/>
      <c r="E82" s="7"/>
      <c r="F82" s="7"/>
      <c r="G82" s="7"/>
    </row>
    <row r="83" spans="1:7" ht="13.5" thickBot="1" x14ac:dyDescent="0.25">
      <c r="A83" s="8" t="s">
        <v>14</v>
      </c>
      <c r="B83" s="10">
        <v>35</v>
      </c>
      <c r="C83" s="10">
        <v>35</v>
      </c>
      <c r="D83" s="10">
        <v>26</v>
      </c>
      <c r="E83" s="10">
        <v>23</v>
      </c>
      <c r="F83" s="10">
        <v>28</v>
      </c>
      <c r="G83" s="10">
        <v>29</v>
      </c>
    </row>
    <row r="84" spans="1:7" ht="15.75" x14ac:dyDescent="0.2">
      <c r="A84" s="11"/>
    </row>
    <row r="85" spans="1:7" ht="15.75" x14ac:dyDescent="0.2">
      <c r="A85" s="11"/>
    </row>
    <row r="86" spans="1:7" x14ac:dyDescent="0.2">
      <c r="A86" s="45" t="s">
        <v>32</v>
      </c>
      <c r="B86" s="46"/>
      <c r="C86" s="46"/>
      <c r="D86" s="46"/>
      <c r="E86" s="46"/>
      <c r="F86" s="46"/>
      <c r="G86" s="46"/>
    </row>
    <row r="87" spans="1:7" x14ac:dyDescent="0.2">
      <c r="A87" s="46"/>
      <c r="B87" s="46"/>
      <c r="C87" s="46"/>
      <c r="D87" s="46"/>
      <c r="E87" s="46"/>
      <c r="F87" s="46"/>
      <c r="G87" s="46"/>
    </row>
    <row r="88" spans="1:7" x14ac:dyDescent="0.2">
      <c r="A88" s="27"/>
      <c r="B88" s="27"/>
      <c r="C88" s="27"/>
      <c r="D88" s="27"/>
      <c r="E88" s="27"/>
      <c r="F88" s="27"/>
      <c r="G88" s="27"/>
    </row>
    <row r="89" spans="1:7" x14ac:dyDescent="0.2">
      <c r="A89" s="27"/>
      <c r="B89" s="27"/>
      <c r="C89" s="27"/>
      <c r="D89" s="27"/>
      <c r="E89" s="27"/>
      <c r="F89" s="27"/>
      <c r="G89" s="27"/>
    </row>
    <row r="90" spans="1:7" x14ac:dyDescent="0.2">
      <c r="A90" s="27"/>
      <c r="B90" s="27"/>
      <c r="C90" s="27"/>
      <c r="D90" s="27"/>
      <c r="E90" s="27"/>
      <c r="F90" s="27"/>
      <c r="G90" s="27"/>
    </row>
    <row r="91" spans="1:7" x14ac:dyDescent="0.2">
      <c r="A91" s="27"/>
      <c r="B91" s="27"/>
      <c r="C91" s="27"/>
      <c r="D91" s="27"/>
      <c r="E91" s="27"/>
      <c r="F91" s="27"/>
      <c r="G91" s="27"/>
    </row>
    <row r="92" spans="1:7" x14ac:dyDescent="0.2">
      <c r="A92" s="27"/>
      <c r="B92" s="27"/>
      <c r="C92" s="27"/>
      <c r="D92" s="27"/>
      <c r="E92" s="27"/>
      <c r="F92" s="27"/>
      <c r="G92" s="27"/>
    </row>
    <row r="93" spans="1:7" x14ac:dyDescent="0.2">
      <c r="A93" s="27"/>
      <c r="B93" s="27"/>
      <c r="C93" s="27"/>
      <c r="D93" s="27"/>
      <c r="E93" s="27"/>
      <c r="F93" s="27"/>
      <c r="G93" s="27"/>
    </row>
    <row r="94" spans="1:7" x14ac:dyDescent="0.2">
      <c r="A94" s="27"/>
      <c r="B94" s="27"/>
      <c r="C94" s="27"/>
      <c r="D94" s="27"/>
      <c r="E94" s="27"/>
      <c r="F94" s="27"/>
      <c r="G94" s="27"/>
    </row>
    <row r="95" spans="1:7" x14ac:dyDescent="0.2">
      <c r="A95" s="27"/>
      <c r="B95" s="27"/>
      <c r="C95" s="27"/>
      <c r="D95" s="27"/>
      <c r="E95" s="27"/>
      <c r="F95" s="27"/>
      <c r="G95" s="27"/>
    </row>
    <row r="96" spans="1:7" x14ac:dyDescent="0.2">
      <c r="A96" s="27"/>
      <c r="B96" s="27"/>
      <c r="C96" s="27"/>
      <c r="D96" s="27"/>
      <c r="E96" s="27"/>
      <c r="F96" s="27"/>
      <c r="G96" s="27"/>
    </row>
    <row r="97" spans="1:7" x14ac:dyDescent="0.2">
      <c r="A97" s="27"/>
      <c r="B97" s="27"/>
      <c r="C97" s="27"/>
      <c r="D97" s="27"/>
      <c r="E97" s="27"/>
      <c r="F97" s="27"/>
      <c r="G97" s="27"/>
    </row>
    <row r="98" spans="1:7" x14ac:dyDescent="0.2">
      <c r="A98" s="27"/>
      <c r="B98" s="27"/>
      <c r="C98" s="27"/>
      <c r="D98" s="27"/>
      <c r="E98" s="27"/>
      <c r="F98" s="27"/>
      <c r="G98" s="27"/>
    </row>
    <row r="99" spans="1:7" ht="13.5" thickBot="1" x14ac:dyDescent="0.25"/>
    <row r="100" spans="1:7" ht="13.5" thickBot="1" x14ac:dyDescent="0.25">
      <c r="A100" s="47" t="s">
        <v>23</v>
      </c>
      <c r="B100" s="48"/>
      <c r="C100" s="48"/>
      <c r="D100" s="48"/>
      <c r="E100" s="48"/>
      <c r="F100" s="48"/>
      <c r="G100" s="49"/>
    </row>
    <row r="101" spans="1:7" ht="12.75" customHeight="1" x14ac:dyDescent="0.2">
      <c r="A101" s="21" t="s">
        <v>24</v>
      </c>
      <c r="B101" s="35" t="s">
        <v>25</v>
      </c>
      <c r="C101" s="42" t="s">
        <v>27</v>
      </c>
      <c r="D101" s="14" t="s">
        <v>4</v>
      </c>
      <c r="E101" s="14" t="s">
        <v>4</v>
      </c>
      <c r="F101" s="14" t="s">
        <v>4</v>
      </c>
      <c r="G101" s="14" t="s">
        <v>4</v>
      </c>
    </row>
    <row r="102" spans="1:7" x14ac:dyDescent="0.2">
      <c r="A102" s="21" t="s">
        <v>3</v>
      </c>
      <c r="B102" s="36"/>
      <c r="C102" s="43"/>
      <c r="D102" s="4" t="s">
        <v>5</v>
      </c>
      <c r="E102" s="4" t="s">
        <v>5</v>
      </c>
      <c r="F102" s="4" t="s">
        <v>5</v>
      </c>
      <c r="G102" s="4" t="s">
        <v>5</v>
      </c>
    </row>
    <row r="103" spans="1:7" ht="39.75" customHeight="1" thickBot="1" x14ac:dyDescent="0.25">
      <c r="A103" s="3"/>
      <c r="B103" s="37"/>
      <c r="C103" s="44"/>
      <c r="D103" s="20" t="s">
        <v>26</v>
      </c>
      <c r="E103" s="5" t="s">
        <v>28</v>
      </c>
      <c r="F103" s="5" t="s">
        <v>29</v>
      </c>
      <c r="G103" s="5" t="s">
        <v>30</v>
      </c>
    </row>
    <row r="104" spans="1:7" ht="13.5" thickBot="1" x14ac:dyDescent="0.25">
      <c r="A104" s="6" t="s">
        <v>6</v>
      </c>
      <c r="B104" s="29">
        <f>+B106+B107+B108</f>
        <v>16783700</v>
      </c>
      <c r="C104" s="29">
        <f t="shared" ref="C104:G104" si="9">+C106+C107+C108</f>
        <v>17052416</v>
      </c>
      <c r="D104" s="29">
        <f t="shared" si="9"/>
        <v>2215477</v>
      </c>
      <c r="E104" s="29">
        <f t="shared" si="9"/>
        <v>4847308</v>
      </c>
      <c r="F104" s="29">
        <f t="shared" si="9"/>
        <v>7328761</v>
      </c>
      <c r="G104" s="29">
        <f t="shared" si="9"/>
        <v>16738577</v>
      </c>
    </row>
    <row r="105" spans="1:7" ht="13.5" thickBot="1" x14ac:dyDescent="0.25">
      <c r="A105" s="8" t="s">
        <v>7</v>
      </c>
      <c r="B105" s="30"/>
      <c r="C105" s="30"/>
      <c r="D105" s="30"/>
      <c r="E105" s="30"/>
      <c r="F105" s="30"/>
      <c r="G105" s="30"/>
    </row>
    <row r="106" spans="1:7" ht="13.5" thickBot="1" x14ac:dyDescent="0.25">
      <c r="A106" s="9" t="s">
        <v>8</v>
      </c>
      <c r="B106" s="30">
        <f>B72+B40+B12</f>
        <v>2378500</v>
      </c>
      <c r="C106" s="30">
        <f t="shared" ref="C106:G106" si="10">C72+C40+C12</f>
        <v>2449581</v>
      </c>
      <c r="D106" s="30">
        <f t="shared" si="10"/>
        <v>460008</v>
      </c>
      <c r="E106" s="30">
        <f t="shared" si="10"/>
        <v>947169</v>
      </c>
      <c r="F106" s="30">
        <f t="shared" si="10"/>
        <v>1575278</v>
      </c>
      <c r="G106" s="30">
        <f t="shared" si="10"/>
        <v>2304738</v>
      </c>
    </row>
    <row r="107" spans="1:7" ht="13.5" thickBot="1" x14ac:dyDescent="0.25">
      <c r="A107" s="9" t="s">
        <v>9</v>
      </c>
      <c r="B107" s="30">
        <f>B73+B41+B13</f>
        <v>14105200</v>
      </c>
      <c r="C107" s="30">
        <f t="shared" ref="C107:G107" si="11">C73+C41+C13</f>
        <v>14087008</v>
      </c>
      <c r="D107" s="30">
        <f t="shared" si="11"/>
        <v>1749469</v>
      </c>
      <c r="E107" s="30">
        <f t="shared" si="11"/>
        <v>3874849</v>
      </c>
      <c r="F107" s="30">
        <f t="shared" si="11"/>
        <v>5537947</v>
      </c>
      <c r="G107" s="30">
        <f t="shared" si="11"/>
        <v>13931460</v>
      </c>
    </row>
    <row r="108" spans="1:7" ht="13.5" thickBot="1" x14ac:dyDescent="0.25">
      <c r="A108" s="9" t="s">
        <v>10</v>
      </c>
      <c r="B108" s="30">
        <f>B74+B42+B14</f>
        <v>300000</v>
      </c>
      <c r="C108" s="30">
        <f t="shared" ref="C108:G108" si="12">C74+C42+C14</f>
        <v>515827</v>
      </c>
      <c r="D108" s="30">
        <f t="shared" si="12"/>
        <v>6000</v>
      </c>
      <c r="E108" s="30">
        <f t="shared" si="12"/>
        <v>25290</v>
      </c>
      <c r="F108" s="30">
        <f t="shared" si="12"/>
        <v>215536</v>
      </c>
      <c r="G108" s="30">
        <f t="shared" si="12"/>
        <v>502379</v>
      </c>
    </row>
    <row r="109" spans="1:7" ht="13.5" thickBot="1" x14ac:dyDescent="0.25">
      <c r="A109" s="8"/>
      <c r="B109" s="30"/>
      <c r="C109" s="30"/>
      <c r="D109" s="30"/>
      <c r="E109" s="30"/>
      <c r="F109" s="30"/>
      <c r="G109" s="30"/>
    </row>
    <row r="110" spans="1:7" ht="26.25" customHeight="1" thickBot="1" x14ac:dyDescent="0.25">
      <c r="A110" s="23" t="s">
        <v>11</v>
      </c>
      <c r="B110" s="31">
        <f>+SUM(B111:B114)</f>
        <v>0</v>
      </c>
      <c r="C110" s="31">
        <f t="shared" ref="C110:G110" si="13">+SUM(C111:C114)</f>
        <v>0</v>
      </c>
      <c r="D110" s="31">
        <f t="shared" si="13"/>
        <v>0</v>
      </c>
      <c r="E110" s="31">
        <f t="shared" si="13"/>
        <v>0</v>
      </c>
      <c r="F110" s="31">
        <f t="shared" si="13"/>
        <v>0</v>
      </c>
      <c r="G110" s="31">
        <f t="shared" si="13"/>
        <v>0</v>
      </c>
    </row>
    <row r="111" spans="1:7" ht="13.5" thickBot="1" x14ac:dyDescent="0.25">
      <c r="A111" s="8" t="s">
        <v>22</v>
      </c>
      <c r="B111" s="30"/>
      <c r="C111" s="30"/>
      <c r="D111" s="30"/>
      <c r="E111" s="30"/>
      <c r="F111" s="30"/>
      <c r="G111" s="30"/>
    </row>
    <row r="112" spans="1:7" ht="13.5" thickBot="1" x14ac:dyDescent="0.25">
      <c r="A112" s="8" t="s">
        <v>12</v>
      </c>
      <c r="B112" s="30"/>
      <c r="C112" s="30"/>
      <c r="D112" s="30"/>
      <c r="E112" s="30"/>
      <c r="F112" s="30"/>
      <c r="G112" s="30"/>
    </row>
    <row r="113" spans="1:7" ht="13.5" thickBot="1" x14ac:dyDescent="0.25">
      <c r="A113" s="8" t="s">
        <v>12</v>
      </c>
      <c r="B113" s="30"/>
      <c r="C113" s="30"/>
      <c r="D113" s="30"/>
      <c r="E113" s="30"/>
      <c r="F113" s="30"/>
      <c r="G113" s="30"/>
    </row>
    <row r="114" spans="1:7" ht="13.5" thickBot="1" x14ac:dyDescent="0.25">
      <c r="A114" s="8"/>
      <c r="B114" s="30"/>
      <c r="C114" s="30"/>
      <c r="D114" s="30"/>
      <c r="E114" s="30"/>
      <c r="F114" s="30"/>
      <c r="G114" s="30"/>
    </row>
    <row r="115" spans="1:7" ht="13.5" thickBot="1" x14ac:dyDescent="0.25">
      <c r="A115" s="6" t="s">
        <v>13</v>
      </c>
      <c r="B115" s="29">
        <f>+B110+B104</f>
        <v>16783700</v>
      </c>
      <c r="C115" s="29">
        <f t="shared" ref="C115:G115" si="14">+C110+C104</f>
        <v>17052416</v>
      </c>
      <c r="D115" s="29">
        <f t="shared" si="14"/>
        <v>2215477</v>
      </c>
      <c r="E115" s="29">
        <f t="shared" si="14"/>
        <v>4847308</v>
      </c>
      <c r="F115" s="29">
        <f t="shared" si="14"/>
        <v>7328761</v>
      </c>
      <c r="G115" s="29">
        <f t="shared" si="14"/>
        <v>16738577</v>
      </c>
    </row>
    <row r="116" spans="1:7" ht="13.5" thickBot="1" x14ac:dyDescent="0.25">
      <c r="A116" s="8"/>
      <c r="B116" s="7"/>
      <c r="C116" s="7"/>
      <c r="D116" s="7"/>
      <c r="E116" s="7"/>
      <c r="F116" s="7"/>
      <c r="G116" s="7"/>
    </row>
    <row r="117" spans="1:7" ht="13.5" thickBot="1" x14ac:dyDescent="0.25">
      <c r="A117" s="8" t="s">
        <v>14</v>
      </c>
      <c r="B117" s="10">
        <f>B83+B51+B23</f>
        <v>115</v>
      </c>
      <c r="C117" s="10">
        <f t="shared" ref="C117:G117" si="15">C83+C51+C23</f>
        <v>115</v>
      </c>
      <c r="D117" s="10">
        <f t="shared" si="15"/>
        <v>84</v>
      </c>
      <c r="E117" s="10">
        <f t="shared" si="15"/>
        <v>81</v>
      </c>
      <c r="F117" s="10">
        <f t="shared" si="15"/>
        <v>90</v>
      </c>
      <c r="G117" s="10">
        <f t="shared" si="15"/>
        <v>94</v>
      </c>
    </row>
    <row r="118" spans="1:7" ht="15.75" x14ac:dyDescent="0.2">
      <c r="A118" s="11"/>
    </row>
  </sheetData>
  <mergeCells count="16">
    <mergeCell ref="A3:G3"/>
    <mergeCell ref="A4:G4"/>
    <mergeCell ref="A5:G5"/>
    <mergeCell ref="C7:C9"/>
    <mergeCell ref="A100:G100"/>
    <mergeCell ref="A34:G34"/>
    <mergeCell ref="B35:B37"/>
    <mergeCell ref="C35:C37"/>
    <mergeCell ref="A66:G66"/>
    <mergeCell ref="B67:B69"/>
    <mergeCell ref="C67:C69"/>
    <mergeCell ref="C101:C103"/>
    <mergeCell ref="A86:G87"/>
    <mergeCell ref="A6:G6"/>
    <mergeCell ref="B7:B9"/>
    <mergeCell ref="B101:B10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пол+прог</vt:lpstr>
      <vt:lpstr>Прог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Stanka Ilieva</cp:lastModifiedBy>
  <cp:lastPrinted>2018-02-21T12:19:55Z</cp:lastPrinted>
  <dcterms:created xsi:type="dcterms:W3CDTF">2016-04-01T09:51:31Z</dcterms:created>
  <dcterms:modified xsi:type="dcterms:W3CDTF">2018-02-21T12:53:55Z</dcterms:modified>
</cp:coreProperties>
</file>